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matehu-my.sharepoint.com/personal/kov3584_uni-mate_hu/Documents/OB/Szakdolgozati útmutató/TVSz 6.13 melléklet TTDI/"/>
    </mc:Choice>
  </mc:AlternateContent>
  <xr:revisionPtr revIDLastSave="0" documentId="8_{5D853AE5-7868-48CA-A4A6-381818F63DBB}" xr6:coauthVersionLast="47" xr6:coauthVersionMax="47" xr10:uidLastSave="{00000000-0000-0000-0000-000000000000}"/>
  <bookViews>
    <workbookView xWindow="1125" yWindow="1125" windowWidth="25635" windowHeight="14400" xr2:uid="{00000000-000D-0000-FFFF-FFFF00000000}"/>
  </bookViews>
  <sheets>
    <sheet name="Munka1" sheetId="1" r:id="rId1"/>
    <sheet name="Munka2" sheetId="2" r:id="rId2"/>
  </sheets>
  <definedNames>
    <definedName name="_xlnm.Print_Area" localSheetId="0">Munka1!$A$1:$F$104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66" i="1"/>
  <c r="G65" i="1"/>
  <c r="G64" i="1"/>
  <c r="G63" i="1"/>
  <c r="G62" i="1"/>
  <c r="G61" i="1"/>
  <c r="G60" i="1"/>
  <c r="G59" i="1"/>
  <c r="G58" i="1"/>
  <c r="G57" i="1"/>
  <c r="F74" i="1"/>
  <c r="F75" i="1" s="1"/>
</calcChain>
</file>

<file path=xl/sharedStrings.xml><?xml version="1.0" encoding="utf-8"?>
<sst xmlns="http://schemas.openxmlformats.org/spreadsheetml/2006/main" count="117" uniqueCount="101">
  <si>
    <t>hallgató</t>
  </si>
  <si>
    <t>A bíráló neve, végzettsége, munkahelye:</t>
  </si>
  <si>
    <t>A bíráló elérhetősége:</t>
  </si>
  <si>
    <t>I.</t>
  </si>
  <si>
    <t>I.1.</t>
  </si>
  <si>
    <t>I.2.</t>
  </si>
  <si>
    <t>II.</t>
  </si>
  <si>
    <t>II.1.</t>
  </si>
  <si>
    <t>II.2.</t>
  </si>
  <si>
    <t>II.3.</t>
  </si>
  <si>
    <t>III.</t>
  </si>
  <si>
    <t>III.1.</t>
  </si>
  <si>
    <t>III.2.</t>
  </si>
  <si>
    <t>IV.</t>
  </si>
  <si>
    <t>IV.1.</t>
  </si>
  <si>
    <t>IV.2.</t>
  </si>
  <si>
    <t>IV.3.</t>
  </si>
  <si>
    <t>IV.4.</t>
  </si>
  <si>
    <t>IV.5.</t>
  </si>
  <si>
    <t>IV.6.</t>
  </si>
  <si>
    <t>V.</t>
  </si>
  <si>
    <t>A TÉMAKÖRÖK VÉGÉN TUDJA KONKRÉTAN IS JELEZNI, HOGY MIT TARTOTT KIEMELTEN POZITÍVNAK VAGY NEGATÍVNAK.</t>
  </si>
  <si>
    <t>bíráló</t>
  </si>
  <si>
    <t>pont</t>
  </si>
  <si>
    <r>
      <t xml:space="preserve">KÉRDÉSEK </t>
    </r>
    <r>
      <rPr>
        <sz val="11"/>
        <color theme="1"/>
        <rFont val="Calibri"/>
        <family val="2"/>
        <charset val="238"/>
        <scheme val="minor"/>
      </rPr>
      <t>(sortörés Alt + Enter)</t>
    </r>
    <r>
      <rPr>
        <b/>
        <sz val="11"/>
        <color theme="1"/>
        <rFont val="Calibri"/>
        <family val="2"/>
        <charset val="238"/>
        <scheme val="minor"/>
      </rPr>
      <t>:</t>
    </r>
  </si>
  <si>
    <t>KÉRJÜK, CSAK A SZÜRKE MEZŐKBE ÍRJON!</t>
  </si>
  <si>
    <t xml:space="preserve">Külső bíráló     </t>
  </si>
  <si>
    <t>IV.7.</t>
  </si>
  <si>
    <t>II.4.</t>
  </si>
  <si>
    <t>IV.8.</t>
  </si>
  <si>
    <t>A/</t>
  </si>
  <si>
    <t>B/</t>
  </si>
  <si>
    <t xml:space="preserve">II.5. </t>
  </si>
  <si>
    <t>IV.9.</t>
  </si>
  <si>
    <t>Települési és térségi szintű kutatási és tervezési feladatok esetén</t>
  </si>
  <si>
    <t>IV.10.</t>
  </si>
  <si>
    <t>Objektum szintű kutatási és tervezési feladatok esetén</t>
  </si>
  <si>
    <t>TT, TK</t>
  </si>
  <si>
    <t>OT, OK</t>
  </si>
  <si>
    <t>A BÍRÁLAT OSZTÁLYZATA</t>
  </si>
  <si>
    <t>A  MUNKA ÁLTALÁNOS SZÍNVONALA (max. 5pont)</t>
  </si>
  <si>
    <t>elégtelen:</t>
  </si>
  <si>
    <t>0–29 pont</t>
  </si>
  <si>
    <t>elégséges:</t>
  </si>
  <si>
    <t>30–34 pont</t>
  </si>
  <si>
    <t>közepes:</t>
  </si>
  <si>
    <t>35–39 pont</t>
  </si>
  <si>
    <t>jó:</t>
  </si>
  <si>
    <t>40–44 pont</t>
  </si>
  <si>
    <t>jeles:</t>
  </si>
  <si>
    <t>45–50 pont</t>
  </si>
  <si>
    <t>TARTALMI ÉS FORMAI ÉRTÉKELÉS (max. 25p)</t>
  </si>
  <si>
    <r>
      <t xml:space="preserve">(OPCIONÁLIS) SZÖVEGES ÉRTÉKELÉS </t>
    </r>
    <r>
      <rPr>
        <sz val="11"/>
        <rFont val="Calibri"/>
        <family val="2"/>
        <charset val="238"/>
        <scheme val="minor"/>
      </rPr>
      <t>(sortörés Alt + Enter)</t>
    </r>
    <r>
      <rPr>
        <b/>
        <sz val="11"/>
        <rFont val="Calibri"/>
        <family val="2"/>
        <charset val="238"/>
        <scheme val="minor"/>
      </rPr>
      <t>:</t>
    </r>
  </si>
  <si>
    <t>Típusok</t>
  </si>
  <si>
    <t>TT</t>
  </si>
  <si>
    <t>TK</t>
  </si>
  <si>
    <t>OT</t>
  </si>
  <si>
    <t>OK</t>
  </si>
  <si>
    <t xml:space="preserve">Belső bíráló </t>
  </si>
  <si>
    <t>A diplomaterv felépítése, az egyes munkarészek aránya (0-2 p)</t>
  </si>
  <si>
    <t>A szöveges és a tervi részek összhangja (0-2 p)</t>
  </si>
  <si>
    <t>SZERKEZETI FELÉPÍTÉS (max. 4 pont)</t>
  </si>
  <si>
    <t>A SZAKIRODALOM ÉS MÁS FORRÁSOK ISMERETE ÉS FELHASZNÁLÁSA (max. 10 pont)</t>
  </si>
  <si>
    <t>Tervelőzmények, kapcsolódó tervanyagok ismerete, használata (0-2 p)</t>
  </si>
  <si>
    <t>Szakirodalmi források száma, relevanciája (0-2 p)</t>
  </si>
  <si>
    <t>Képi források és légifelvéelek, térképek, ábrák kutatása, alkalmazása (0-2 p)</t>
  </si>
  <si>
    <t>Statisztikai és egyéb adatállományok ismerete, használata (0-2 p)</t>
  </si>
  <si>
    <t>Hivatkozások pontossága (0-2 p)</t>
  </si>
  <si>
    <t>NYELVEZET, STÍLUS, FORMAI KÖVETELMÉNYEK (max. 6 pont)</t>
  </si>
  <si>
    <t>Nyelvezet, stílus (0-3 p)</t>
  </si>
  <si>
    <t>A szöveges munkarész formai követelményei (0-3 p)</t>
  </si>
  <si>
    <t>Megfelelő és hiteles tervezési alapadatok, térképállomány használata (0-2 p)</t>
  </si>
  <si>
    <t>Releváns helyzetfeltárás (0-2 p)</t>
  </si>
  <si>
    <t>Örökség meghatározás, értékelés, érték-, probléma kataszter készítés (0-2 p)</t>
  </si>
  <si>
    <t>Reflexió a releváns társadalmi folyamatokra / Reflexió tájváltozási folyamatokra (0-2 p)</t>
  </si>
  <si>
    <t>Táji- és településszerkezeti illeszkedés vizsgálata / Táji alkalmasság vizsgálata (0-3 p)</t>
  </si>
  <si>
    <t>A fenntarthatósági elvek hatékony érvényesítése (0-2 p)</t>
  </si>
  <si>
    <t>Tervezési eszközök helyes használata / A kutatási módszerek megfelelősége (0-4 p)</t>
  </si>
  <si>
    <t>A tervek, ábrák grafikai kidolgozása, érthető, esztétikus jelölésmódja (0-2 p)</t>
  </si>
  <si>
    <t>Statisztikai és térinformatikai elemzések alkalmazása, helyessége (0-2 p)</t>
  </si>
  <si>
    <t>A tervek általános szakmai minősége / A definiált kutatási eredmények minősége (0-4 p)</t>
  </si>
  <si>
    <t>Helyhez való illeszkedés megoldása, karakter figyelmebevétele / A téma történeti kontextusba helyezése (0-2 p)</t>
  </si>
  <si>
    <t>Reflexió a releváns társadalmi aspektusokra (0-2 p)</t>
  </si>
  <si>
    <t>Külső és belső térkapcsolatok, térformálás minősége / feltárása (0-3 p)</t>
  </si>
  <si>
    <t>A műszaki megoldások színvonala / A kutatási módszerek megfelelősége (0-3 p)</t>
  </si>
  <si>
    <t>A tervek, ábrák grafikai kidolgozása, érthető, esztétikus jelölésmódja (0-3 p)</t>
  </si>
  <si>
    <t>Anyaghasználat és tárgykultúra minősége / Művi elemek történeti értékelése (0-2 p)</t>
  </si>
  <si>
    <t>A terv ökologiai szemlélete / A kutatás történeti ökológiai eredményei (0-2 p)</t>
  </si>
  <si>
    <t>A tervek általános szakmai minősége / A kutatási eredmények megfelelősége (0-4 p)</t>
  </si>
  <si>
    <t>Növényalkalmazás, növénykiültetés megoldások színvonala / A feltárt eredmények bemutatásának színvonala (50%) (0-2 p)</t>
  </si>
  <si>
    <t>A látványtervek minősége / A feltárt eredmények bemutatásának színvonala (50%) (0-2 p)</t>
  </si>
  <si>
    <t>ÖSSZES PONT</t>
  </si>
  <si>
    <t>Kelt:</t>
  </si>
  <si>
    <t>Kiemelten pozitívnak ("+") tartom:</t>
  </si>
  <si>
    <t>Kiemelten negatívnak ("-") tartom:</t>
  </si>
  <si>
    <t>című diplomatervéről</t>
  </si>
  <si>
    <t>KÉRJÜK, HOGY A IV. PONTBAN ATELEPÜLÉSI ÉS TÉRSÉGI TÉMÁHOZ AZ "A" ALPONTOT AZ OBJEKTUM SZINTŰ TÉMÁHOZ A "B" ALPONTOT VÁLASSSZA, MAJD A DOLGOZAT JELLEGÉNEK (TERVEZÉS/KUTATÁS) MEGFELELŐ SZEMPONT SZERINT ÉRTÉKELJEN!</t>
  </si>
  <si>
    <t>DIPLOMATERV ÉRTÉKELŐ LAP A TÁJÉPÍTÉSZMÉRNÖKI MESTERKÉPZÉSI SZAKON</t>
  </si>
  <si>
    <t>A pontozásnál tizedesjegyek használata indokolt!</t>
  </si>
  <si>
    <r>
      <t>A diplomaterv típusa (</t>
    </r>
    <r>
      <rPr>
        <b/>
        <sz val="11"/>
        <color rgb="FFFF0000"/>
        <rFont val="Calibri"/>
        <family val="2"/>
        <charset val="238"/>
        <scheme val="minor"/>
      </rPr>
      <t>TT, TK, OT, OK</t>
    </r>
    <r>
      <rPr>
        <sz val="11"/>
        <color rgb="FFFF0000"/>
        <rFont val="Calibri"/>
        <family val="2"/>
        <charset val="238"/>
        <scheme val="minor"/>
      </rPr>
      <t>):</t>
    </r>
  </si>
  <si>
    <t>vagy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</si>
</sst>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1" fontId="9" fillId="3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4" fontId="9" fillId="4" borderId="0" xfId="0" applyNumberFormat="1" applyFont="1" applyFill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/>
      <protection locked="0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center" vertical="top" wrapText="1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180975</xdr:rowOff>
        </xdr:from>
        <xdr:to>
          <xdr:col>1</xdr:col>
          <xdr:colOff>1428750</xdr:colOff>
          <xdr:row>13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11</xdr:row>
          <xdr:rowOff>171450</xdr:rowOff>
        </xdr:from>
        <xdr:to>
          <xdr:col>3</xdr:col>
          <xdr:colOff>657225</xdr:colOff>
          <xdr:row>13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tabSelected="1" view="pageBreakPreview" zoomScale="115" zoomScaleNormal="115" zoomScaleSheetLayoutView="115" zoomScalePageLayoutView="160" workbookViewId="0">
      <selection activeCell="D10" sqref="D10"/>
    </sheetView>
  </sheetViews>
  <sheetFormatPr defaultColWidth="9.140625" defaultRowHeight="15" x14ac:dyDescent="0.25"/>
  <cols>
    <col min="1" max="1" width="6.85546875" style="4" customWidth="1"/>
    <col min="2" max="2" width="30.140625" style="4" customWidth="1"/>
    <col min="3" max="3" width="9.140625" style="4" customWidth="1"/>
    <col min="4" max="4" width="39.28515625" style="4" customWidth="1"/>
    <col min="5" max="5" width="2.5703125" style="4" customWidth="1"/>
    <col min="6" max="6" width="10.7109375" style="5" customWidth="1"/>
    <col min="7" max="16384" width="9.140625" style="4"/>
  </cols>
  <sheetData>
    <row r="1" spans="1:11" ht="19.5" x14ac:dyDescent="0.25">
      <c r="A1" s="44" t="s">
        <v>97</v>
      </c>
      <c r="B1" s="44"/>
      <c r="C1" s="44"/>
      <c r="D1" s="44"/>
      <c r="E1" s="44"/>
      <c r="F1" s="44"/>
    </row>
    <row r="2" spans="1:11" ht="21" x14ac:dyDescent="0.25">
      <c r="A2" s="39"/>
      <c r="B2" s="39"/>
      <c r="C2" s="39"/>
      <c r="D2" s="39"/>
      <c r="E2" s="39"/>
      <c r="F2" s="39"/>
    </row>
    <row r="3" spans="1:11" x14ac:dyDescent="0.25">
      <c r="A3" s="46"/>
      <c r="B3" s="46"/>
      <c r="C3" s="46"/>
      <c r="D3" s="46"/>
      <c r="E3" s="46"/>
      <c r="F3" s="46"/>
    </row>
    <row r="4" spans="1:11" x14ac:dyDescent="0.25">
      <c r="A4" s="1" t="s">
        <v>0</v>
      </c>
      <c r="B4" s="1"/>
      <c r="C4" s="1"/>
      <c r="D4" s="1"/>
      <c r="E4" s="1"/>
      <c r="F4" s="3"/>
    </row>
    <row r="5" spans="1:11" ht="36" customHeight="1" x14ac:dyDescent="0.25">
      <c r="A5" s="47"/>
      <c r="B5" s="47"/>
      <c r="C5" s="47"/>
      <c r="D5" s="47"/>
      <c r="E5" s="47"/>
      <c r="F5" s="47"/>
    </row>
    <row r="6" spans="1:11" x14ac:dyDescent="0.25">
      <c r="A6" s="1" t="s">
        <v>95</v>
      </c>
      <c r="B6" s="1"/>
      <c r="C6" s="1"/>
      <c r="D6" s="1"/>
      <c r="E6" s="1"/>
      <c r="F6" s="3"/>
    </row>
    <row r="7" spans="1:11" x14ac:dyDescent="0.25">
      <c r="A7" s="1"/>
      <c r="B7" s="1"/>
      <c r="C7" s="1"/>
      <c r="D7" s="1"/>
      <c r="E7" s="1"/>
      <c r="F7" s="3"/>
    </row>
    <row r="8" spans="1:11" x14ac:dyDescent="0.25">
      <c r="A8" s="43" t="s">
        <v>99</v>
      </c>
      <c r="B8" s="43"/>
      <c r="C8" s="38"/>
      <c r="D8" s="2"/>
      <c r="E8" s="1"/>
      <c r="F8" s="3"/>
    </row>
    <row r="9" spans="1:11" x14ac:dyDescent="0.25">
      <c r="A9" s="1"/>
      <c r="B9" s="1"/>
      <c r="C9" s="1"/>
      <c r="D9" s="1"/>
      <c r="E9" s="1"/>
      <c r="F9" s="3"/>
    </row>
    <row r="10" spans="1:11" x14ac:dyDescent="0.25">
      <c r="A10" s="1" t="s">
        <v>1</v>
      </c>
      <c r="B10" s="1"/>
      <c r="C10" s="2"/>
      <c r="D10" s="1"/>
      <c r="E10" s="1"/>
      <c r="F10" s="3"/>
    </row>
    <row r="11" spans="1:11" x14ac:dyDescent="0.25">
      <c r="A11" s="46"/>
      <c r="B11" s="46"/>
      <c r="C11" s="46"/>
      <c r="D11" s="46"/>
      <c r="E11" s="46"/>
      <c r="F11" s="46"/>
    </row>
    <row r="12" spans="1:11" x14ac:dyDescent="0.25">
      <c r="A12" s="1" t="s">
        <v>2</v>
      </c>
      <c r="B12" s="1"/>
      <c r="C12" s="48"/>
      <c r="D12" s="48"/>
      <c r="E12" s="48"/>
      <c r="F12" s="48"/>
    </row>
    <row r="13" spans="1:11" x14ac:dyDescent="0.25">
      <c r="A13" s="36" t="s">
        <v>26</v>
      </c>
      <c r="B13" s="36"/>
      <c r="C13" s="36" t="s">
        <v>58</v>
      </c>
      <c r="D13" s="36"/>
      <c r="E13" s="36"/>
      <c r="F13" s="37"/>
      <c r="K13" s="5"/>
    </row>
    <row r="14" spans="1:11" x14ac:dyDescent="0.25">
      <c r="A14" s="1"/>
      <c r="B14" s="1"/>
      <c r="C14" s="1"/>
      <c r="D14" s="1"/>
      <c r="E14" s="1"/>
      <c r="F14" s="3"/>
    </row>
    <row r="15" spans="1:11" ht="29.25" customHeight="1" x14ac:dyDescent="0.25">
      <c r="A15" s="52" t="s">
        <v>96</v>
      </c>
      <c r="B15" s="53"/>
      <c r="C15" s="53"/>
      <c r="D15" s="53"/>
      <c r="E15" s="53"/>
      <c r="F15" s="53"/>
    </row>
    <row r="16" spans="1:11" x14ac:dyDescent="0.25">
      <c r="A16" s="7" t="s">
        <v>21</v>
      </c>
      <c r="B16" s="1"/>
      <c r="C16" s="1"/>
      <c r="D16" s="1"/>
      <c r="E16" s="1"/>
      <c r="F16" s="3"/>
    </row>
    <row r="17" spans="1:9" x14ac:dyDescent="0.25">
      <c r="A17" s="7" t="s">
        <v>25</v>
      </c>
      <c r="B17" s="1"/>
      <c r="C17" s="1"/>
      <c r="D17" s="1"/>
      <c r="E17" s="1"/>
      <c r="F17" s="3"/>
    </row>
    <row r="18" spans="1:9" ht="22.5" customHeight="1" x14ac:dyDescent="0.25">
      <c r="A18" s="1"/>
      <c r="B18" s="1"/>
      <c r="C18" s="1"/>
      <c r="D18" s="41"/>
      <c r="E18" s="42"/>
      <c r="F18" s="41" t="s">
        <v>98</v>
      </c>
    </row>
    <row r="19" spans="1:9" s="11" customFormat="1" ht="18.75" x14ac:dyDescent="0.25">
      <c r="A19" s="8" t="s">
        <v>3</v>
      </c>
      <c r="B19" s="8" t="s">
        <v>61</v>
      </c>
      <c r="C19" s="9"/>
      <c r="D19" s="9"/>
      <c r="E19" s="9"/>
      <c r="F19" s="10" t="s">
        <v>23</v>
      </c>
    </row>
    <row r="20" spans="1:9" x14ac:dyDescent="0.25">
      <c r="A20" s="1" t="s">
        <v>4</v>
      </c>
      <c r="B20" s="1" t="s">
        <v>59</v>
      </c>
      <c r="C20" s="1"/>
      <c r="D20" s="1"/>
      <c r="E20" s="1"/>
      <c r="F20" s="33"/>
    </row>
    <row r="21" spans="1:9" x14ac:dyDescent="0.25">
      <c r="A21" s="1" t="s">
        <v>5</v>
      </c>
      <c r="B21" s="1" t="s">
        <v>60</v>
      </c>
      <c r="C21" s="1"/>
      <c r="D21" s="1"/>
      <c r="E21" s="1"/>
      <c r="F21" s="35"/>
    </row>
    <row r="22" spans="1:9" x14ac:dyDescent="0.25">
      <c r="A22" s="1"/>
      <c r="B22" s="1"/>
      <c r="C22" s="1"/>
      <c r="D22" s="3"/>
      <c r="E22" s="1"/>
      <c r="F22" s="3"/>
    </row>
    <row r="23" spans="1:9" s="14" customFormat="1" x14ac:dyDescent="0.25">
      <c r="A23" s="2"/>
      <c r="B23" s="12" t="s">
        <v>93</v>
      </c>
      <c r="C23" s="1"/>
      <c r="D23" s="12" t="s">
        <v>94</v>
      </c>
      <c r="E23" s="2"/>
      <c r="F23" s="13"/>
      <c r="I23" s="4"/>
    </row>
    <row r="24" spans="1:9" ht="52.5" customHeight="1" x14ac:dyDescent="0.25">
      <c r="A24" s="1"/>
      <c r="B24" s="32"/>
      <c r="C24" s="1"/>
      <c r="D24" s="32"/>
      <c r="E24" s="1"/>
      <c r="F24" s="13"/>
    </row>
    <row r="25" spans="1:9" x14ac:dyDescent="0.25">
      <c r="A25" s="15"/>
      <c r="B25" s="15"/>
      <c r="C25" s="15"/>
      <c r="D25" s="15"/>
      <c r="E25" s="15"/>
      <c r="F25" s="16"/>
    </row>
    <row r="26" spans="1:9" ht="39" customHeight="1" x14ac:dyDescent="0.25">
      <c r="A26" s="8" t="s">
        <v>6</v>
      </c>
      <c r="B26" s="49" t="s">
        <v>62</v>
      </c>
      <c r="C26" s="50"/>
      <c r="D26" s="50"/>
      <c r="E26" s="1"/>
      <c r="F26" s="17"/>
    </row>
    <row r="27" spans="1:9" x14ac:dyDescent="0.25">
      <c r="A27" s="1" t="s">
        <v>7</v>
      </c>
      <c r="B27" s="1" t="s">
        <v>63</v>
      </c>
      <c r="C27" s="1"/>
      <c r="D27" s="1"/>
      <c r="E27" s="1"/>
      <c r="F27" s="35"/>
    </row>
    <row r="28" spans="1:9" x14ac:dyDescent="0.25">
      <c r="A28" s="1" t="s">
        <v>8</v>
      </c>
      <c r="B28" s="1" t="s">
        <v>64</v>
      </c>
      <c r="C28" s="1"/>
      <c r="D28" s="1"/>
      <c r="E28" s="1"/>
      <c r="F28" s="35"/>
    </row>
    <row r="29" spans="1:9" x14ac:dyDescent="0.25">
      <c r="A29" s="1" t="s">
        <v>9</v>
      </c>
      <c r="B29" s="1" t="s">
        <v>65</v>
      </c>
      <c r="C29" s="1"/>
      <c r="D29" s="1"/>
      <c r="E29" s="1"/>
      <c r="F29" s="33"/>
    </row>
    <row r="30" spans="1:9" x14ac:dyDescent="0.25">
      <c r="A30" s="1" t="s">
        <v>28</v>
      </c>
      <c r="B30" s="1" t="s">
        <v>66</v>
      </c>
      <c r="C30" s="1"/>
      <c r="D30" s="1"/>
      <c r="E30" s="1"/>
      <c r="F30" s="33"/>
    </row>
    <row r="31" spans="1:9" x14ac:dyDescent="0.25">
      <c r="A31" s="1" t="s">
        <v>32</v>
      </c>
      <c r="B31" s="6" t="s">
        <v>67</v>
      </c>
      <c r="C31" s="1"/>
      <c r="D31" s="1"/>
      <c r="E31" s="1"/>
      <c r="F31" s="35"/>
    </row>
    <row r="32" spans="1:9" x14ac:dyDescent="0.25">
      <c r="A32" s="1"/>
      <c r="B32" s="6"/>
      <c r="C32" s="1"/>
      <c r="D32" s="1"/>
      <c r="E32" s="1"/>
      <c r="F32" s="3"/>
    </row>
    <row r="33" spans="1:7" x14ac:dyDescent="0.25">
      <c r="A33" s="1"/>
      <c r="B33" s="12" t="s">
        <v>93</v>
      </c>
      <c r="C33" s="1"/>
      <c r="D33" s="12" t="s">
        <v>94</v>
      </c>
      <c r="E33" s="1"/>
      <c r="F33" s="3"/>
    </row>
    <row r="34" spans="1:7" ht="46.5" customHeight="1" x14ac:dyDescent="0.25">
      <c r="A34" s="1"/>
      <c r="B34" s="32"/>
      <c r="C34" s="1"/>
      <c r="D34" s="32"/>
      <c r="E34" s="1"/>
      <c r="F34" s="3"/>
    </row>
    <row r="35" spans="1:7" x14ac:dyDescent="0.25">
      <c r="A35" s="15"/>
      <c r="B35" s="15"/>
      <c r="C35" s="15"/>
      <c r="D35" s="15"/>
      <c r="E35" s="15"/>
      <c r="F35" s="16"/>
    </row>
    <row r="36" spans="1:7" ht="18.75" x14ac:dyDescent="0.25">
      <c r="A36" s="8" t="s">
        <v>10</v>
      </c>
      <c r="B36" s="8" t="s">
        <v>68</v>
      </c>
      <c r="C36" s="1"/>
      <c r="D36" s="9"/>
      <c r="E36" s="1"/>
      <c r="F36" s="17"/>
    </row>
    <row r="37" spans="1:7" x14ac:dyDescent="0.25">
      <c r="A37" s="1" t="s">
        <v>11</v>
      </c>
      <c r="B37" s="1" t="s">
        <v>69</v>
      </c>
      <c r="C37" s="1"/>
      <c r="D37" s="1"/>
      <c r="E37" s="1"/>
      <c r="F37" s="33"/>
    </row>
    <row r="38" spans="1:7" x14ac:dyDescent="0.25">
      <c r="A38" s="1" t="s">
        <v>12</v>
      </c>
      <c r="B38" s="1" t="s">
        <v>70</v>
      </c>
      <c r="C38" s="1"/>
      <c r="D38" s="1"/>
      <c r="E38" s="1"/>
      <c r="F38" s="35"/>
    </row>
    <row r="39" spans="1:7" x14ac:dyDescent="0.25">
      <c r="A39" s="1"/>
      <c r="B39" s="1"/>
      <c r="C39" s="1"/>
      <c r="D39" s="3"/>
      <c r="E39" s="1"/>
      <c r="F39" s="3"/>
    </row>
    <row r="40" spans="1:7" x14ac:dyDescent="0.25">
      <c r="A40" s="2"/>
      <c r="B40" s="12" t="s">
        <v>93</v>
      </c>
      <c r="C40" s="1"/>
      <c r="D40" s="12" t="s">
        <v>94</v>
      </c>
      <c r="E40" s="1"/>
      <c r="F40" s="3"/>
    </row>
    <row r="41" spans="1:7" ht="51.75" customHeight="1" x14ac:dyDescent="0.25">
      <c r="A41" s="1"/>
      <c r="B41" s="32"/>
      <c r="C41" s="1"/>
      <c r="D41" s="32"/>
      <c r="E41" s="1"/>
      <c r="F41" s="3"/>
    </row>
    <row r="42" spans="1:7" ht="18.75" x14ac:dyDescent="0.25">
      <c r="A42" s="8" t="s">
        <v>13</v>
      </c>
      <c r="B42" s="8" t="s">
        <v>51</v>
      </c>
      <c r="C42" s="1"/>
      <c r="D42" s="9"/>
      <c r="E42" s="1"/>
      <c r="F42" s="17"/>
    </row>
    <row r="43" spans="1:7" ht="18.75" x14ac:dyDescent="0.25">
      <c r="A43" s="8"/>
      <c r="B43" s="8"/>
      <c r="C43" s="1"/>
      <c r="D43" s="9"/>
      <c r="E43" s="1"/>
      <c r="F43" s="17"/>
    </row>
    <row r="44" spans="1:7" ht="18.75" x14ac:dyDescent="0.25">
      <c r="A44" s="8" t="s">
        <v>30</v>
      </c>
      <c r="B44" s="8" t="s">
        <v>34</v>
      </c>
      <c r="C44" s="1"/>
      <c r="D44" s="9"/>
      <c r="E44" s="1"/>
      <c r="F44" s="18" t="s">
        <v>37</v>
      </c>
    </row>
    <row r="45" spans="1:7" x14ac:dyDescent="0.25">
      <c r="A45" s="1" t="s">
        <v>14</v>
      </c>
      <c r="B45" s="1" t="s">
        <v>71</v>
      </c>
      <c r="C45" s="1"/>
      <c r="D45" s="1"/>
      <c r="E45" s="1"/>
      <c r="F45" s="33"/>
      <c r="G45" s="31" t="str">
        <f>IF(C$8="","Kérem, előbb válassza ki a diplomaterv típusát (fent)!",IF(AND(OR(C$8="OT",C$8="OK"),F45&gt;0),"Hiba, objektum típusú dolgozat esetén ebben a sorban nem adható pont.",""))</f>
        <v>Kérem, előbb válassza ki a diplomaterv típusát (fent)!</v>
      </c>
    </row>
    <row r="46" spans="1:7" x14ac:dyDescent="0.25">
      <c r="A46" s="1" t="s">
        <v>15</v>
      </c>
      <c r="B46" s="1" t="s">
        <v>72</v>
      </c>
      <c r="C46" s="1"/>
      <c r="D46" s="1"/>
      <c r="E46" s="1"/>
      <c r="F46" s="35"/>
      <c r="G46" s="31" t="str">
        <f t="shared" ref="G46:G54" si="0">IF(C$8="","Kérem, előbb válassza ki a diplomaterv típusát (fent)!",IF(AND(OR(C$8="OT",C$8="OK"),F46&gt;0),"Hiba, objektum típusú dolgozat esetén ebben a sorban nem adható pont.",""))</f>
        <v>Kérem, előbb válassza ki a diplomaterv típusát (fent)!</v>
      </c>
    </row>
    <row r="47" spans="1:7" x14ac:dyDescent="0.25">
      <c r="A47" s="1" t="s">
        <v>16</v>
      </c>
      <c r="B47" s="1" t="s">
        <v>73</v>
      </c>
      <c r="C47" s="1"/>
      <c r="D47" s="1"/>
      <c r="E47" s="1"/>
      <c r="F47" s="33"/>
      <c r="G47" s="31" t="str">
        <f t="shared" si="0"/>
        <v>Kérem, előbb válassza ki a diplomaterv típusát (fent)!</v>
      </c>
    </row>
    <row r="48" spans="1:7" x14ac:dyDescent="0.25">
      <c r="A48" s="1" t="s">
        <v>17</v>
      </c>
      <c r="B48" s="1" t="s">
        <v>74</v>
      </c>
      <c r="C48" s="1"/>
      <c r="D48" s="1"/>
      <c r="E48" s="1"/>
      <c r="F48" s="33"/>
      <c r="G48" s="31" t="str">
        <f t="shared" si="0"/>
        <v>Kérem, előbb válassza ki a diplomaterv típusát (fent)!</v>
      </c>
    </row>
    <row r="49" spans="1:7" x14ac:dyDescent="0.25">
      <c r="A49" s="1" t="s">
        <v>18</v>
      </c>
      <c r="B49" s="1" t="s">
        <v>75</v>
      </c>
      <c r="C49" s="1"/>
      <c r="D49" s="1"/>
      <c r="E49" s="1"/>
      <c r="F49" s="33"/>
      <c r="G49" s="31" t="str">
        <f t="shared" si="0"/>
        <v>Kérem, előbb válassza ki a diplomaterv típusát (fent)!</v>
      </c>
    </row>
    <row r="50" spans="1:7" x14ac:dyDescent="0.25">
      <c r="A50" s="1" t="s">
        <v>19</v>
      </c>
      <c r="B50" s="1" t="s">
        <v>76</v>
      </c>
      <c r="C50" s="1"/>
      <c r="D50" s="1"/>
      <c r="E50" s="1"/>
      <c r="F50" s="33"/>
      <c r="G50" s="31" t="str">
        <f t="shared" si="0"/>
        <v>Kérem, előbb válassza ki a diplomaterv típusát (fent)!</v>
      </c>
    </row>
    <row r="51" spans="1:7" x14ac:dyDescent="0.25">
      <c r="A51" s="1" t="s">
        <v>27</v>
      </c>
      <c r="B51" s="1" t="s">
        <v>77</v>
      </c>
      <c r="C51" s="1"/>
      <c r="D51" s="1"/>
      <c r="E51" s="1"/>
      <c r="F51" s="33"/>
      <c r="G51" s="31" t="str">
        <f t="shared" si="0"/>
        <v>Kérem, előbb válassza ki a diplomaterv típusát (fent)!</v>
      </c>
    </row>
    <row r="52" spans="1:7" x14ac:dyDescent="0.25">
      <c r="A52" s="1" t="s">
        <v>29</v>
      </c>
      <c r="B52" s="1" t="s">
        <v>78</v>
      </c>
      <c r="C52" s="1"/>
      <c r="D52" s="1"/>
      <c r="E52" s="1"/>
      <c r="F52" s="33"/>
      <c r="G52" s="31" t="str">
        <f t="shared" si="0"/>
        <v>Kérem, előbb válassza ki a diplomaterv típusát (fent)!</v>
      </c>
    </row>
    <row r="53" spans="1:7" x14ac:dyDescent="0.25">
      <c r="A53" s="1" t="s">
        <v>33</v>
      </c>
      <c r="B53" s="1" t="s">
        <v>79</v>
      </c>
      <c r="C53" s="1"/>
      <c r="D53" s="1"/>
      <c r="E53" s="1"/>
      <c r="F53" s="35"/>
      <c r="G53" s="31" t="str">
        <f t="shared" si="0"/>
        <v>Kérem, előbb válassza ki a diplomaterv típusát (fent)!</v>
      </c>
    </row>
    <row r="54" spans="1:7" x14ac:dyDescent="0.25">
      <c r="A54" s="1" t="s">
        <v>35</v>
      </c>
      <c r="B54" s="1" t="s">
        <v>80</v>
      </c>
      <c r="C54" s="1"/>
      <c r="D54" s="1"/>
      <c r="E54" s="1"/>
      <c r="F54" s="33"/>
      <c r="G54" s="31" t="str">
        <f t="shared" si="0"/>
        <v>Kérem, előbb válassza ki a diplomaterv típusát (fent)!</v>
      </c>
    </row>
    <row r="55" spans="1:7" x14ac:dyDescent="0.25">
      <c r="A55" s="43" t="s">
        <v>100</v>
      </c>
      <c r="B55" s="1"/>
      <c r="C55" s="1"/>
      <c r="D55" s="1"/>
      <c r="E55" s="1"/>
      <c r="F55" s="3"/>
    </row>
    <row r="56" spans="1:7" ht="18.75" x14ac:dyDescent="0.25">
      <c r="A56" s="8" t="s">
        <v>31</v>
      </c>
      <c r="B56" s="8" t="s">
        <v>36</v>
      </c>
      <c r="C56" s="2"/>
      <c r="D56" s="1"/>
      <c r="E56" s="1"/>
      <c r="F56" s="18" t="s">
        <v>38</v>
      </c>
    </row>
    <row r="57" spans="1:7" ht="28.5" customHeight="1" x14ac:dyDescent="0.25">
      <c r="A57" s="1" t="s">
        <v>14</v>
      </c>
      <c r="B57" s="51" t="s">
        <v>81</v>
      </c>
      <c r="C57" s="51"/>
      <c r="D57" s="51"/>
      <c r="E57" s="1"/>
      <c r="F57" s="33"/>
      <c r="G57" s="31" t="str">
        <f>IF(C$8="","Kérem, előbb válassza ki a diplomaterv típusát (fent)!",IF(AND(OR(C$8="TT",C$8="TK"),F57&gt;0),"Hiba, objektum típusú dolgozat esetén ebben a sorban nem adható pont.",""))</f>
        <v>Kérem, előbb válassza ki a diplomaterv típusát (fent)!</v>
      </c>
    </row>
    <row r="58" spans="1:7" x14ac:dyDescent="0.25">
      <c r="A58" s="1" t="s">
        <v>15</v>
      </c>
      <c r="B58" s="1" t="s">
        <v>82</v>
      </c>
      <c r="C58" s="1"/>
      <c r="D58" s="1"/>
      <c r="E58" s="1"/>
      <c r="F58" s="35"/>
      <c r="G58" s="31" t="str">
        <f t="shared" ref="G58:G66" si="1">IF(C$8="","Kérem, előbb válassza ki a diplomaterv típusát (fent)!",IF(AND(OR(C$8="TT",C$8="TK"),F58&gt;0),"Hiba, objektum típusú dolgozat esetén ebben a sorban nem adható pont.",""))</f>
        <v>Kérem, előbb válassza ki a diplomaterv típusát (fent)!</v>
      </c>
    </row>
    <row r="59" spans="1:7" x14ac:dyDescent="0.25">
      <c r="A59" s="1" t="s">
        <v>16</v>
      </c>
      <c r="B59" s="1" t="s">
        <v>83</v>
      </c>
      <c r="C59" s="1"/>
      <c r="D59" s="1"/>
      <c r="E59" s="1"/>
      <c r="F59" s="33"/>
      <c r="G59" s="31" t="str">
        <f t="shared" si="1"/>
        <v>Kérem, előbb válassza ki a diplomaterv típusát (fent)!</v>
      </c>
    </row>
    <row r="60" spans="1:7" x14ac:dyDescent="0.25">
      <c r="A60" s="1" t="s">
        <v>17</v>
      </c>
      <c r="B60" s="1" t="s">
        <v>84</v>
      </c>
      <c r="C60" s="1"/>
      <c r="D60" s="1"/>
      <c r="E60" s="1"/>
      <c r="F60" s="33"/>
      <c r="G60" s="31" t="str">
        <f t="shared" si="1"/>
        <v>Kérem, előbb válassza ki a diplomaterv típusát (fent)!</v>
      </c>
    </row>
    <row r="61" spans="1:7" x14ac:dyDescent="0.25">
      <c r="A61" s="1" t="s">
        <v>18</v>
      </c>
      <c r="B61" s="1" t="s">
        <v>85</v>
      </c>
      <c r="C61" s="1"/>
      <c r="D61" s="1"/>
      <c r="E61" s="1"/>
      <c r="F61" s="33"/>
      <c r="G61" s="31" t="str">
        <f t="shared" si="1"/>
        <v>Kérem, előbb válassza ki a diplomaterv típusát (fent)!</v>
      </c>
    </row>
    <row r="62" spans="1:7" x14ac:dyDescent="0.25">
      <c r="A62" s="1" t="s">
        <v>19</v>
      </c>
      <c r="B62" s="1" t="s">
        <v>86</v>
      </c>
      <c r="C62" s="1"/>
      <c r="D62" s="1"/>
      <c r="E62" s="1"/>
      <c r="F62" s="33"/>
      <c r="G62" s="31" t="str">
        <f t="shared" si="1"/>
        <v>Kérem, előbb válassza ki a diplomaterv típusát (fent)!</v>
      </c>
    </row>
    <row r="63" spans="1:7" x14ac:dyDescent="0.25">
      <c r="A63" s="1" t="s">
        <v>27</v>
      </c>
      <c r="B63" s="1" t="s">
        <v>87</v>
      </c>
      <c r="C63" s="1"/>
      <c r="D63" s="1"/>
      <c r="E63" s="1"/>
      <c r="F63" s="33"/>
      <c r="G63" s="31" t="str">
        <f t="shared" si="1"/>
        <v>Kérem, előbb válassza ki a diplomaterv típusát (fent)!</v>
      </c>
    </row>
    <row r="64" spans="1:7" x14ac:dyDescent="0.25">
      <c r="A64" s="1" t="s">
        <v>29</v>
      </c>
      <c r="B64" s="51" t="s">
        <v>88</v>
      </c>
      <c r="C64" s="51"/>
      <c r="D64" s="51"/>
      <c r="E64" s="1"/>
      <c r="F64" s="33"/>
      <c r="G64" s="31" t="str">
        <f t="shared" si="1"/>
        <v>Kérem, előbb válassza ki a diplomaterv típusát (fent)!</v>
      </c>
    </row>
    <row r="65" spans="1:7" ht="30.75" customHeight="1" x14ac:dyDescent="0.25">
      <c r="A65" s="1" t="s">
        <v>33</v>
      </c>
      <c r="B65" s="51" t="s">
        <v>89</v>
      </c>
      <c r="C65" s="51"/>
      <c r="D65" s="51"/>
      <c r="E65" s="1"/>
      <c r="F65" s="33"/>
      <c r="G65" s="31" t="str">
        <f t="shared" si="1"/>
        <v>Kérem, előbb válassza ki a diplomaterv típusát (fent)!</v>
      </c>
    </row>
    <row r="66" spans="1:7" x14ac:dyDescent="0.25">
      <c r="A66" s="1" t="s">
        <v>35</v>
      </c>
      <c r="B66" s="1" t="s">
        <v>90</v>
      </c>
      <c r="C66" s="1"/>
      <c r="D66" s="1"/>
      <c r="E66" s="1"/>
      <c r="F66" s="35"/>
      <c r="G66" s="31" t="str">
        <f t="shared" si="1"/>
        <v>Kérem, előbb válassza ki a diplomaterv típusát (fent)!</v>
      </c>
    </row>
    <row r="67" spans="1:7" ht="27.75" customHeight="1" x14ac:dyDescent="0.25"/>
    <row r="68" spans="1:7" x14ac:dyDescent="0.25">
      <c r="A68" s="1"/>
      <c r="B68" s="12" t="s">
        <v>93</v>
      </c>
      <c r="C68" s="1"/>
      <c r="D68" s="12" t="s">
        <v>94</v>
      </c>
      <c r="E68" s="1"/>
      <c r="F68" s="3"/>
    </row>
    <row r="69" spans="1:7" ht="39.75" customHeight="1" x14ac:dyDescent="0.25">
      <c r="A69" s="1"/>
      <c r="B69" s="34"/>
      <c r="C69" s="1"/>
      <c r="D69" s="34"/>
      <c r="E69" s="1"/>
      <c r="F69" s="3"/>
    </row>
    <row r="70" spans="1:7" x14ac:dyDescent="0.25">
      <c r="A70" s="15"/>
      <c r="B70" s="15"/>
      <c r="C70" s="15"/>
      <c r="D70" s="15"/>
      <c r="E70" s="15"/>
      <c r="F70" s="16"/>
    </row>
    <row r="71" spans="1:7" ht="18.75" x14ac:dyDescent="0.25">
      <c r="A71" s="8" t="s">
        <v>20</v>
      </c>
      <c r="B71" s="8" t="s">
        <v>40</v>
      </c>
      <c r="C71" s="1"/>
      <c r="D71" s="1"/>
      <c r="E71" s="1"/>
      <c r="F71" s="33"/>
    </row>
    <row r="72" spans="1:7" ht="18.75" x14ac:dyDescent="0.25">
      <c r="A72" s="8"/>
      <c r="B72" s="8"/>
      <c r="C72" s="1"/>
      <c r="D72" s="1"/>
      <c r="E72" s="1"/>
      <c r="F72" s="13"/>
    </row>
    <row r="73" spans="1:7" ht="18.75" x14ac:dyDescent="0.25">
      <c r="A73" s="8"/>
      <c r="B73" s="8"/>
      <c r="C73" s="1"/>
      <c r="D73" s="1"/>
      <c r="E73" s="1"/>
      <c r="F73" s="13"/>
    </row>
    <row r="74" spans="1:7" ht="18.75" x14ac:dyDescent="0.25">
      <c r="A74" s="19"/>
      <c r="B74" s="20" t="s">
        <v>91</v>
      </c>
      <c r="C74" s="21"/>
      <c r="D74" s="29"/>
      <c r="E74" s="29"/>
      <c r="F74" s="40" t="str">
        <f>IF(OR(C8="TT",C8="TK"),SUM(F45:F54)+F71+SUM(F37:F38)+SUM(F27:F31)+SUM(F20:F21),IF(OR(C8="OT",C8="OK"),SUM(F57:F66)+F71+SUM(F37:F38)+SUM(F27:F31)+SUM(F20:F21),"HIBA, nem adta meg a dolgozat típusát"))</f>
        <v>HIBA, nem adta meg a dolgozat típusát</v>
      </c>
    </row>
    <row r="75" spans="1:7" ht="18.75" x14ac:dyDescent="0.25">
      <c r="A75" s="22"/>
      <c r="B75" s="23" t="s">
        <v>39</v>
      </c>
      <c r="C75" s="24"/>
      <c r="D75" s="24"/>
      <c r="E75" s="24"/>
      <c r="F75" s="30" t="str">
        <f>IF(F74="HIBA, nem adta meg a dolgozat típusát","(a bírálat elején pótolja, kérem)",IF(F74&gt;44,"5 (jeles)",IF(F74&gt;39,"4 (jó)",IF(F74&gt;34,"3 (közepes)",IF(F74&gt;29,"2 (elégséges)","1 (elégtelen)")))))</f>
        <v>(a bírálat elején pótolja, kérem)</v>
      </c>
    </row>
    <row r="76" spans="1:7" ht="18.75" x14ac:dyDescent="0.25">
      <c r="A76" s="8"/>
      <c r="B76" s="8"/>
      <c r="C76" s="1"/>
      <c r="D76" s="1"/>
      <c r="E76" s="1"/>
      <c r="F76" s="13"/>
    </row>
    <row r="77" spans="1:7" ht="15" customHeight="1" x14ac:dyDescent="0.25">
      <c r="A77" s="9"/>
      <c r="B77" s="25" t="s">
        <v>41</v>
      </c>
      <c r="C77" s="25" t="s">
        <v>42</v>
      </c>
      <c r="D77" s="25"/>
      <c r="E77" s="1"/>
      <c r="F77" s="26"/>
    </row>
    <row r="78" spans="1:7" ht="15" customHeight="1" x14ac:dyDescent="0.25">
      <c r="A78" s="9"/>
      <c r="B78" s="25" t="s">
        <v>43</v>
      </c>
      <c r="C78" s="25" t="s">
        <v>44</v>
      </c>
      <c r="D78" s="25"/>
      <c r="E78" s="1"/>
      <c r="F78" s="26"/>
    </row>
    <row r="79" spans="1:7" ht="15" customHeight="1" x14ac:dyDescent="0.25">
      <c r="A79" s="9"/>
      <c r="B79" s="25" t="s">
        <v>45</v>
      </c>
      <c r="C79" s="25" t="s">
        <v>46</v>
      </c>
      <c r="D79" s="25"/>
      <c r="E79" s="1"/>
      <c r="F79" s="26"/>
    </row>
    <row r="80" spans="1:7" ht="15" customHeight="1" x14ac:dyDescent="0.25">
      <c r="A80" s="9"/>
      <c r="B80" s="25" t="s">
        <v>47</v>
      </c>
      <c r="C80" s="25" t="s">
        <v>48</v>
      </c>
      <c r="D80" s="25"/>
      <c r="E80" s="1"/>
      <c r="F80" s="26"/>
    </row>
    <row r="81" spans="1:6" ht="15" customHeight="1" x14ac:dyDescent="0.25">
      <c r="A81" s="9"/>
      <c r="B81" s="25" t="s">
        <v>49</v>
      </c>
      <c r="C81" s="25" t="s">
        <v>50</v>
      </c>
      <c r="D81" s="25"/>
      <c r="E81" s="1"/>
      <c r="F81" s="27"/>
    </row>
    <row r="82" spans="1:6" ht="18.75" x14ac:dyDescent="0.25">
      <c r="A82" s="9"/>
      <c r="B82" s="8"/>
      <c r="C82" s="1"/>
      <c r="D82" s="1"/>
      <c r="E82" s="1"/>
      <c r="F82" s="27"/>
    </row>
    <row r="83" spans="1:6" x14ac:dyDescent="0.25">
      <c r="A83" s="55" t="s">
        <v>52</v>
      </c>
      <c r="B83" s="55"/>
      <c r="C83" s="55"/>
      <c r="D83" s="55"/>
      <c r="E83" s="55"/>
      <c r="F83" s="55"/>
    </row>
    <row r="84" spans="1:6" x14ac:dyDescent="0.25">
      <c r="A84" s="1"/>
      <c r="B84" s="54"/>
      <c r="C84" s="54"/>
      <c r="D84" s="54"/>
      <c r="E84" s="54"/>
      <c r="F84" s="54"/>
    </row>
    <row r="85" spans="1:6" x14ac:dyDescent="0.25">
      <c r="A85" s="1"/>
      <c r="B85" s="54"/>
      <c r="C85" s="54"/>
      <c r="D85" s="54"/>
      <c r="E85" s="54"/>
      <c r="F85" s="54"/>
    </row>
    <row r="86" spans="1:6" x14ac:dyDescent="0.25">
      <c r="A86" s="1"/>
      <c r="B86" s="54"/>
      <c r="C86" s="54"/>
      <c r="D86" s="54"/>
      <c r="E86" s="54"/>
      <c r="F86" s="54"/>
    </row>
    <row r="87" spans="1:6" x14ac:dyDescent="0.25">
      <c r="A87" s="1"/>
      <c r="B87" s="54"/>
      <c r="C87" s="54"/>
      <c r="D87" s="54"/>
      <c r="E87" s="54"/>
      <c r="F87" s="54"/>
    </row>
    <row r="88" spans="1:6" x14ac:dyDescent="0.25">
      <c r="A88" s="1"/>
      <c r="B88" s="54"/>
      <c r="C88" s="54"/>
      <c r="D88" s="54"/>
      <c r="E88" s="54"/>
      <c r="F88" s="54"/>
    </row>
    <row r="89" spans="1:6" x14ac:dyDescent="0.25">
      <c r="A89" s="1"/>
      <c r="B89" s="54"/>
      <c r="C89" s="54"/>
      <c r="D89" s="54"/>
      <c r="E89" s="54"/>
      <c r="F89" s="54"/>
    </row>
    <row r="90" spans="1:6" x14ac:dyDescent="0.25">
      <c r="A90" s="1"/>
      <c r="B90" s="54"/>
      <c r="C90" s="54"/>
      <c r="D90" s="54"/>
      <c r="E90" s="54"/>
      <c r="F90" s="54"/>
    </row>
    <row r="92" spans="1:6" x14ac:dyDescent="0.25">
      <c r="A92" s="56" t="s">
        <v>24</v>
      </c>
      <c r="B92" s="56"/>
      <c r="C92" s="56"/>
      <c r="D92" s="56"/>
      <c r="E92" s="56"/>
      <c r="F92" s="56"/>
    </row>
    <row r="93" spans="1:6" x14ac:dyDescent="0.25">
      <c r="B93" s="57"/>
      <c r="C93" s="57"/>
      <c r="D93" s="57"/>
      <c r="E93" s="57"/>
      <c r="F93" s="57"/>
    </row>
    <row r="94" spans="1:6" x14ac:dyDescent="0.25">
      <c r="B94" s="57"/>
      <c r="C94" s="57"/>
      <c r="D94" s="57"/>
      <c r="E94" s="57"/>
      <c r="F94" s="57"/>
    </row>
    <row r="95" spans="1:6" x14ac:dyDescent="0.25">
      <c r="B95" s="57"/>
      <c r="C95" s="57"/>
      <c r="D95" s="57"/>
      <c r="E95" s="57"/>
      <c r="F95" s="57"/>
    </row>
    <row r="96" spans="1:6" x14ac:dyDescent="0.25">
      <c r="B96" s="57"/>
      <c r="C96" s="57"/>
      <c r="D96" s="57"/>
      <c r="E96" s="57"/>
      <c r="F96" s="57"/>
    </row>
    <row r="97" spans="1:6" x14ac:dyDescent="0.25">
      <c r="B97" s="57"/>
      <c r="C97" s="57"/>
      <c r="D97" s="57"/>
      <c r="E97" s="57"/>
      <c r="F97" s="57"/>
    </row>
    <row r="98" spans="1:6" x14ac:dyDescent="0.25">
      <c r="B98" s="57"/>
      <c r="C98" s="57"/>
      <c r="D98" s="57"/>
      <c r="E98" s="57"/>
      <c r="F98" s="57"/>
    </row>
    <row r="99" spans="1:6" x14ac:dyDescent="0.25">
      <c r="B99" s="57"/>
      <c r="C99" s="57"/>
      <c r="D99" s="57"/>
      <c r="E99" s="57"/>
      <c r="F99" s="57"/>
    </row>
    <row r="101" spans="1:6" x14ac:dyDescent="0.25">
      <c r="A101" s="1" t="s">
        <v>92</v>
      </c>
      <c r="B101" s="45"/>
      <c r="C101" s="45"/>
    </row>
    <row r="103" spans="1:6" x14ac:dyDescent="0.25">
      <c r="D103" s="28"/>
    </row>
    <row r="104" spans="1:6" x14ac:dyDescent="0.25">
      <c r="D104" s="5" t="s">
        <v>22</v>
      </c>
    </row>
  </sheetData>
  <sheetProtection formatRows="0" insertRows="0"/>
  <mergeCells count="15">
    <mergeCell ref="A1:F1"/>
    <mergeCell ref="B101:C101"/>
    <mergeCell ref="A3:F3"/>
    <mergeCell ref="A5:F5"/>
    <mergeCell ref="A11:F11"/>
    <mergeCell ref="C12:F12"/>
    <mergeCell ref="B26:D26"/>
    <mergeCell ref="B57:D57"/>
    <mergeCell ref="A15:F15"/>
    <mergeCell ref="B64:D64"/>
    <mergeCell ref="B65:D65"/>
    <mergeCell ref="B84:F90"/>
    <mergeCell ref="A83:F83"/>
    <mergeCell ref="A92:F92"/>
    <mergeCell ref="B93:F99"/>
  </mergeCells>
  <dataValidations count="6">
    <dataValidation type="decimal" allowBlank="1" showInputMessage="1" showErrorMessage="1" errorTitle="Érvénytelen adat!" error="Csak 0 és 2 közötti érték adható meg!" promptTitle="0 és 2 közötti érték adható meg." prompt="Kérjük, hogy 0 és 2 pont közötti értéket adjon meg!" sqref="F27:F31 F20:F21" xr:uid="{00000000-0002-0000-0000-000000000000}">
      <formula1>0</formula1>
      <formula2>2</formula2>
    </dataValidation>
    <dataValidation type="decimal" allowBlank="1" showInputMessage="1" showErrorMessage="1" errorTitle="Érvénytelen adat!" error="Kérjük, hogy 0 és 3 közötti értéket adjon meg!" promptTitle="0-3 pont közötti érték" prompt="Kérjük, hogy 0 és 3 pont közötti értéket adjon meg!" sqref="F37:F38" xr:uid="{00000000-0002-0000-0000-000001000000}">
      <formula1>0</formula1>
      <formula2>3</formula2>
    </dataValidation>
    <dataValidation type="decimal" allowBlank="1" showInputMessage="1" showErrorMessage="1" errorTitle="Érvénytelen adat!" error="Kérjük, hogy 0 és 2 pont közötti értéket adjon meg!" promptTitle="0 és 2 pont között!" prompt="Kérjük, hogy 0 és 2 pont közötti értéket adjon meg!" sqref="F45:F48 F50 F52:F53 F57:F58 F62:F63 F65:F66" xr:uid="{00000000-0002-0000-0000-000002000000}">
      <formula1>0</formula1>
      <formula2>2</formula2>
    </dataValidation>
    <dataValidation type="decimal" allowBlank="1" showInputMessage="1" showErrorMessage="1" errorTitle="Érvénytelen adat!" error="Kérjük, hogy 0 és 3 pont közötti értéket adjon meg!" promptTitle="0 és 3 pont között" prompt="Kérjük, hogy 0 és 3 pont közötti értéket adjon meg!" sqref="F49 F59:F61" xr:uid="{00000000-0002-0000-0000-000003000000}">
      <formula1>0</formula1>
      <formula2>3</formula2>
    </dataValidation>
    <dataValidation type="decimal" allowBlank="1" showInputMessage="1" showErrorMessage="1" errorTitle="Hibás adat!" error="Kérjük, hogy 0 és 4 pont közötti értéket adjon meg!" promptTitle="0 és 4 pont közötti érték" prompt="Kérjük, hogy 0 és 4 pont közötti értéket adjon meg!" sqref="F51 F54 F64" xr:uid="{00000000-0002-0000-0000-000004000000}">
      <formula1>0</formula1>
      <formula2>4</formula2>
    </dataValidation>
    <dataValidation type="decimal" allowBlank="1" showInputMessage="1" showErrorMessage="1" errorTitle="Hibás adat!" error="Kérjük, hogy 0 és 4 pont közötti értéket adjon meg!" promptTitle="0 és 5 pont közötti lérték!" prompt="Kérjük, hogy 0 és 5 pont közötti értéket adjon meg!" sqref="F71" xr:uid="{00000000-0002-0000-0000-000005000000}">
      <formula1>0</formula1>
      <formula2>5</formula2>
    </dataValidation>
  </dataValidations>
  <pageMargins left="0.7" right="0.7" top="0.75" bottom="0.75" header="0.3" footer="0.3"/>
  <pageSetup paperSize="9" scale="88" fitToHeight="0" orientation="portrait" r:id="rId1"/>
  <rowBreaks count="1" manualBreakCount="1">
    <brk id="4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523875</xdr:colOff>
                    <xdr:row>11</xdr:row>
                    <xdr:rowOff>180975</xdr:rowOff>
                  </from>
                  <to>
                    <xdr:col>1</xdr:col>
                    <xdr:colOff>1428750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352425</xdr:colOff>
                    <xdr:row>11</xdr:row>
                    <xdr:rowOff>171450</xdr:rowOff>
                  </from>
                  <to>
                    <xdr:col>3</xdr:col>
                    <xdr:colOff>657225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Érvénytelen adat!" error="Csak a listáról választott kódok adhatók meg!" promptTitle="A listáról válasszon!" prompt="Kérjük, a listáról válassza ki a diplomaterv típusát:_x000a_TT: Települési vagy térségi típus, tervezési hangsúly_x000a_TK: Települési vagy térségi típus, kutatási hangsúly_x000a_OT: Objektum típus, tervezési hangsúly_x000a_OK: Objektum típus, kutatási hangsúly " xr:uid="{00000000-0002-0000-0000-000006000000}">
          <x14:formula1>
            <xm:f>Munka2!$A$2:$A$5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7C3D5782CABBA4AA83B6A04D1205EAF" ma:contentTypeVersion="17" ma:contentTypeDescription="Új dokumentum létrehozása." ma:contentTypeScope="" ma:versionID="8d06549b2c77491ebfa1848f2549a54e">
  <xsd:schema xmlns:xsd="http://www.w3.org/2001/XMLSchema" xmlns:xs="http://www.w3.org/2001/XMLSchema" xmlns:p="http://schemas.microsoft.com/office/2006/metadata/properties" xmlns:ns2="906da58a-d033-4943-946e-b353885dfce3" xmlns:ns3="29401e01-b46d-4fd0-b2a4-171d81116f13" targetNamespace="http://schemas.microsoft.com/office/2006/metadata/properties" ma:root="true" ma:fieldsID="8b1aa22373c713c5907f35dc58a5ba53" ns2:_="" ns3:_="">
    <xsd:import namespace="906da58a-d033-4943-946e-b353885dfce3"/>
    <xsd:import namespace="29401e01-b46d-4fd0-b2a4-171d81116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D_x00e1_tum_x00e9_sid_x0151_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da58a-d033-4943-946e-b353885df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621cd732-98c4-4ba9-bce9-f68fba5e41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D_x00e1_tum_x00e9_sid_x0151_" ma:index="21" nillable="true" ma:displayName="Dátum és idő" ma:format="DateTime" ma:internalName="D_x00e1_tum_x00e9_sid_x0151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01e01-b46d-4fd0-b2a4-171d81116f1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e4a9d6-25ed-4ed5-8639-f785bc81832d}" ma:internalName="TaxCatchAll" ma:showField="CatchAllData" ma:web="29401e01-b46d-4fd0-b2a4-171d81116f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_x00e9_sid_x0151_ xmlns="906da58a-d033-4943-946e-b353885dfce3" xsi:nil="true"/>
    <lcf76f155ced4ddcb4097134ff3c332f xmlns="906da58a-d033-4943-946e-b353885dfce3">
      <Terms xmlns="http://schemas.microsoft.com/office/infopath/2007/PartnerControls"/>
    </lcf76f155ced4ddcb4097134ff3c332f>
    <TaxCatchAll xmlns="29401e01-b46d-4fd0-b2a4-171d81116f13" xsi:nil="true"/>
  </documentManagement>
</p:properties>
</file>

<file path=customXml/itemProps1.xml><?xml version="1.0" encoding="utf-8"?>
<ds:datastoreItem xmlns:ds="http://schemas.openxmlformats.org/officeDocument/2006/customXml" ds:itemID="{0DF635FA-C5B0-4F68-89AA-EB49B0C2E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da58a-d033-4943-946e-b353885dfce3"/>
    <ds:schemaRef ds:uri="29401e01-b46d-4fd0-b2a4-171d81116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1B3E5E-7D14-45D8-897A-EFCF6BB09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2EF5B-ECDC-41C4-A672-5C36192BF74E}">
  <ds:schemaRefs>
    <ds:schemaRef ds:uri="29401e01-b46d-4fd0-b2a4-171d81116f1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6da58a-d033-4943-946e-b353885dfce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Péter István</dc:creator>
  <cp:lastModifiedBy>Kovács Gabriella</cp:lastModifiedBy>
  <cp:lastPrinted>2025-05-19T13:06:25Z</cp:lastPrinted>
  <dcterms:created xsi:type="dcterms:W3CDTF">2016-05-31T10:18:38Z</dcterms:created>
  <dcterms:modified xsi:type="dcterms:W3CDTF">2025-10-13T15:08:51Z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0x01010047C3D5782CABBA4AA83B6A04D1205EAF</vt:lpwstr>
  </property>
  <property fmtid="{D5CDD505-2E9C-101B-9397-08002B2CF9AE}" pid="3" name="MediaServiceImageTags">
    <vt:lpwstr/>
  </property>
</Properties>
</file>